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6295" windowHeight="12885"/>
  </bookViews>
  <sheets>
    <sheet name="様式５－３経費決算書（生産性向上促進事業）" sheetId="10" r:id="rId1"/>
  </sheets>
  <definedNames>
    <definedName name="_xlnm.Print_Area" localSheetId="0">'様式５－３経費決算書（生産性向上促進事業）'!$B$4:$P$37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0" l="1"/>
  <c r="R18" i="10"/>
  <c r="R17" i="10"/>
  <c r="R16" i="10"/>
  <c r="R15" i="10"/>
  <c r="R13" i="10"/>
  <c r="R12" i="10"/>
  <c r="R11" i="10"/>
  <c r="R10" i="10"/>
  <c r="F33" i="10" l="1"/>
  <c r="F34" i="10" s="1"/>
  <c r="F35" i="10" s="1"/>
  <c r="F36" i="10" s="1"/>
  <c r="F29" i="10"/>
  <c r="F30" i="10" s="1"/>
  <c r="F31" i="10" s="1"/>
  <c r="F32" i="10" s="1"/>
</calcChain>
</file>

<file path=xl/sharedStrings.xml><?xml version="1.0" encoding="utf-8"?>
<sst xmlns="http://schemas.openxmlformats.org/spreadsheetml/2006/main" count="37" uniqueCount="29">
  <si>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</si>
  <si>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</si>
  <si>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</si>
  <si>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</si>
  <si>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</si>
  <si>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</si>
  <si>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</si>
  <si>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</si>
  <si>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</si>
  <si>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</si>
  <si>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</si>
  <si>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</si>
  <si>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</si>
  <si>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</si>
  <si>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</si>
  <si>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</si>
  <si>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</si>
  <si>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</si>
  <si>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</si>
  <si>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</si>
  <si>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</si>
  <si>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(様式５－３)　　　　　経費決算書（生産性向上促進事業）</t>
    <rPh sb="12" eb="14">
      <t>ケイヒ</t>
    </rPh>
    <rPh sb="14" eb="16">
      <t>ケッサン</t>
    </rPh>
    <rPh sb="16" eb="17">
      <t>ショ</t>
    </rPh>
    <rPh sb="18" eb="23">
      <t>セイサンセイコウジョウ</t>
    </rPh>
    <rPh sb="23" eb="25">
      <t>ソクシン</t>
    </rPh>
    <rPh sb="25" eb="27">
      <t>ジギョウ</t>
    </rPh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</si>
  <si>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</si>
  <si>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</si>
  <si>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（４）交付を受ける補助金額</t>
    <rPh sb="3" eb="5">
      <t>コウフ</t>
    </rPh>
    <rPh sb="6" eb="7">
      <t>ウ</t>
    </rPh>
    <rPh sb="9" eb="11">
      <t>ホジョ</t>
    </rPh>
    <rPh sb="11" eb="13">
      <t>キンガク</t>
    </rPh>
    <phoneticPr fontId="1"/>
  </si>
  <si>
    <t>→この金額を様式５の
「Ｂ　補助金確定額」に転記</t>
    <rPh sb="3" eb="5">
      <t>キンガク</t>
    </rPh>
    <rPh sb="6" eb="8">
      <t>ヨウシキ</t>
    </rPh>
    <rPh sb="14" eb="17">
      <t>ホジョキン</t>
    </rPh>
    <rPh sb="17" eb="19">
      <t>カクテイ</t>
    </rPh>
    <rPh sb="19" eb="20">
      <t>ガク</t>
    </rPh>
    <rPh sb="22" eb="24">
      <t>テンキ</t>
    </rPh>
    <phoneticPr fontId="1"/>
  </si>
  <si>
    <t>→この金額を様式５の
「Ｂ　補助金確定額」に転記</t>
    <phoneticPr fontId="1"/>
  </si>
  <si>
    <t>中小企業者等(小規模事業者を除く)</t>
    <rPh sb="0" eb="2">
      <t>チュウショウ</t>
    </rPh>
    <rPh sb="2" eb="4">
      <t>キギョウ</t>
    </rPh>
    <rPh sb="4" eb="5">
      <t>シャ</t>
    </rPh>
    <rPh sb="5" eb="6">
      <t>トウ</t>
    </rPh>
    <rPh sb="7" eb="13">
      <t>ショウキボジギョウシャ</t>
    </rPh>
    <rPh sb="14" eb="15">
      <t>ノゾ</t>
    </rPh>
    <phoneticPr fontId="1"/>
  </si>
  <si>
    <t>小規模事業者等</t>
    <rPh sb="0" eb="3">
      <t>ショウキボ</t>
    </rPh>
    <rPh sb="3" eb="6">
      <t>ジギョウシャ</t>
    </rPh>
    <rPh sb="6" eb="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</si>
</sst>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8" fillId="7" borderId="21" xfId="0" applyFont="1" applyFill="1" applyBorder="1" applyAlignment="1" applyProtection="1">
      <alignment horizontal="left" vertical="center" wrapText="1"/>
    </xf>
    <xf numFmtId="0" fontId="8" fillId="7" borderId="22" xfId="0" applyFont="1" applyFill="1" applyBorder="1" applyAlignment="1" applyProtection="1">
      <alignment horizontal="left" vertical="center" wrapText="1"/>
    </xf>
    <xf numFmtId="0" fontId="8" fillId="7" borderId="24" xfId="0" applyFont="1" applyFill="1" applyBorder="1" applyAlignment="1" applyProtection="1">
      <alignment horizontal="left" vertical="center" wrapText="1"/>
    </xf>
    <xf numFmtId="176" fontId="0" fillId="0" borderId="15" xfId="0" applyNumberFormat="1" applyBorder="1" applyAlignment="1" applyProtection="1">
      <alignment horizontal="right" vertic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176" fontId="0" fillId="0" borderId="25" xfId="0" applyNumberFormat="1" applyBorder="1" applyAlignment="1" applyProtection="1">
      <alignment horizontal="right" vertical="center"/>
    </xf>
    <xf numFmtId="176" fontId="0" fillId="0" borderId="22" xfId="0" applyNumberFormat="1" applyBorder="1" applyAlignment="1" applyProtection="1">
      <alignment horizontal="right" vertical="center"/>
    </xf>
    <xf numFmtId="176" fontId="0" fillId="0" borderId="24" xfId="0" applyNumberFormat="1" applyBorder="1" applyAlignment="1" applyProtection="1">
      <alignment horizontal="right" vertical="center"/>
    </xf>
    <xf numFmtId="0" fontId="9" fillId="0" borderId="25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176" fontId="0" fillId="0" borderId="18" xfId="0" applyNumberFormat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 applyProtection="1">
      <alignment horizontal="center" vertical="center"/>
    </xf>
    <xf numFmtId="0" fontId="9" fillId="6" borderId="10" xfId="0" applyFont="1" applyFill="1" applyBorder="1" applyAlignment="1" applyProtection="1">
      <alignment horizontal="center" vertical="center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9" fillId="6" borderId="20" xfId="0" applyFont="1" applyFill="1" applyBorder="1" applyAlignment="1" applyProtection="1">
      <alignment horizontal="center" vertical="center"/>
    </xf>
    <xf numFmtId="0" fontId="9" fillId="6" borderId="26" xfId="0" applyFont="1" applyFill="1" applyBorder="1" applyAlignment="1" applyProtection="1">
      <alignment horizontal="center" vertical="center"/>
    </xf>
    <xf numFmtId="0" fontId="9" fillId="6" borderId="27" xfId="0" applyFont="1" applyFill="1" applyBorder="1" applyAlignment="1" applyProtection="1">
      <alignment horizontal="center" vertical="center"/>
    </xf>
    <xf numFmtId="0" fontId="9" fillId="6" borderId="28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7" borderId="7" xfId="0" applyFont="1" applyFill="1" applyBorder="1" applyAlignment="1" applyProtection="1">
      <alignment horizontal="center" vertical="center"/>
    </xf>
    <xf numFmtId="0" fontId="8" fillId="7" borderId="6" xfId="0" applyFont="1" applyFill="1" applyBorder="1" applyAlignment="1" applyProtection="1">
      <alignment horizontal="center" vertical="center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  <xf numFmtId="177" fontId="5" fillId="2" borderId="23" xfId="1" applyNumberFormat="1" applyFont="1" applyFill="1" applyBorder="1" applyAlignment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36"/>
  <sheetViews>
    <sheetView showGridLines="0" tabSelected="1" view="pageBreakPreview" zoomScale="70" zoomScaleNormal="115" zoomScaleSheetLayoutView="70" workbookViewId="0">
      <selection activeCell="C36" sqref="C36:E36"/>
    </sheetView>
  </sheetViews>
  <sheetFormatPr defaultRowHeight="14.25" x14ac:dyDescent="0.15"/>
  <cols>
    <col min="1" max="1" width="1.125" customWidth="1"/>
    <col min="2" max="2" width="1.5" customWidth="1"/>
    <col min="3" max="3" width="14.375" customWidth="1"/>
    <col min="4" max="5" width="5.875" customWidth="1"/>
    <col min="6" max="8" width="5.125" customWidth="1"/>
    <col min="9" max="11" width="5.375" customWidth="1"/>
    <col min="12" max="14" width="5.125" customWidth="1"/>
    <col min="15" max="15" width="5.125" style="18" customWidth="1"/>
    <col min="16" max="16" width="1.5" customWidth="1"/>
    <col min="17" max="17" width="23.875" hidden="1" customWidth="1"/>
    <col min="18" max="18" width="16.1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" customHeight="1" x14ac:dyDescent="0.15"/>
    <row r="2" spans="2:20" ht="7.9" customHeight="1" x14ac:dyDescent="0.15"/>
    <row r="3" spans="2:20" ht="7.9" customHeight="1" x14ac:dyDescent="0.15"/>
    <row r="4" spans="2:20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7.25" x14ac:dyDescent="0.15">
      <c r="B5" s="5" t="s">
        <v>21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15">
      <c r="B8" s="7" t="s">
        <v>7</v>
      </c>
      <c r="C8" s="8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15">
      <c r="B9" s="2"/>
      <c r="C9" s="22" t="s">
        <v>1</v>
      </c>
      <c r="D9" s="83" t="s">
        <v>2</v>
      </c>
      <c r="E9" s="84"/>
      <c r="F9" s="84"/>
      <c r="G9" s="84"/>
      <c r="H9" s="85"/>
      <c r="I9" s="83" t="s">
        <v>11</v>
      </c>
      <c r="J9" s="84"/>
      <c r="K9" s="85"/>
      <c r="L9" s="86" t="s">
        <v>10</v>
      </c>
      <c r="M9" s="87"/>
      <c r="N9" s="87"/>
      <c r="O9" s="23" t="s">
        <v>14</v>
      </c>
      <c r="P9" s="9"/>
    </row>
    <row r="10" spans="2:20" ht="21.75" customHeight="1" x14ac:dyDescent="0.15">
      <c r="B10" s="2"/>
      <c r="C10" s="1"/>
      <c r="D10" s="68"/>
      <c r="E10" s="69"/>
      <c r="F10" s="69"/>
      <c r="G10" s="69"/>
      <c r="H10" s="70"/>
      <c r="I10" s="71"/>
      <c r="J10" s="72"/>
      <c r="K10" s="73"/>
      <c r="L10" s="88"/>
      <c r="M10" s="89"/>
      <c r="N10" s="89"/>
      <c r="O10" s="21"/>
      <c r="P10" s="11"/>
      <c r="Q10" s="2" t="s">
        <v>3</v>
      </c>
      <c r="R10" s="3">
        <f>SUMIF(C10:C26,"①機械装置等費",I10:K26)</f>
        <v>0</v>
      </c>
      <c r="S10" s="2"/>
      <c r="T10" s="14" t="s">
        <v>0</v>
      </c>
    </row>
    <row r="11" spans="2:20" ht="21.75" customHeight="1" x14ac:dyDescent="0.15">
      <c r="B11" s="2"/>
      <c r="C11" s="1"/>
      <c r="D11" s="68"/>
      <c r="E11" s="69"/>
      <c r="F11" s="69"/>
      <c r="G11" s="69"/>
      <c r="H11" s="70"/>
      <c r="I11" s="71"/>
      <c r="J11" s="72"/>
      <c r="K11" s="73"/>
      <c r="L11" s="68"/>
      <c r="M11" s="69"/>
      <c r="N11" s="69"/>
      <c r="O11" s="21"/>
      <c r="P11" s="11"/>
      <c r="Q11" s="2" t="s">
        <v>4</v>
      </c>
      <c r="R11" s="3">
        <f>MIN(1000000,SUMIF(C10:C26,"②ITサービス導入費",I10:K26))</f>
        <v>0</v>
      </c>
      <c r="S11" s="2"/>
      <c r="T11" s="15" t="s">
        <v>17</v>
      </c>
    </row>
    <row r="12" spans="2:20" ht="21.75" customHeight="1" x14ac:dyDescent="0.15">
      <c r="B12" s="2"/>
      <c r="C12" s="1"/>
      <c r="D12" s="68"/>
      <c r="E12" s="69"/>
      <c r="F12" s="69"/>
      <c r="G12" s="69"/>
      <c r="H12" s="70"/>
      <c r="I12" s="71"/>
      <c r="J12" s="72"/>
      <c r="K12" s="73"/>
      <c r="L12" s="68"/>
      <c r="M12" s="69"/>
      <c r="N12" s="69"/>
      <c r="O12" s="21"/>
      <c r="P12" s="11"/>
      <c r="Q12" s="2" t="s">
        <v>5</v>
      </c>
      <c r="R12" s="3">
        <f>MIN(2000000,SUMIF(C10:C26,"③施設工事費",I10:K26))</f>
        <v>0</v>
      </c>
      <c r="S12" s="2"/>
      <c r="T12" s="16" t="s">
        <v>18</v>
      </c>
    </row>
    <row r="13" spans="2:20" ht="21.75" customHeight="1" x14ac:dyDescent="0.15">
      <c r="B13" s="2"/>
      <c r="C13" s="1"/>
      <c r="D13" s="68"/>
      <c r="E13" s="69"/>
      <c r="F13" s="69"/>
      <c r="G13" s="69"/>
      <c r="H13" s="70"/>
      <c r="I13" s="71"/>
      <c r="J13" s="72"/>
      <c r="K13" s="73"/>
      <c r="L13" s="68"/>
      <c r="M13" s="69"/>
      <c r="N13" s="69"/>
      <c r="O13" s="21"/>
      <c r="P13" s="11"/>
      <c r="Q13" s="4" t="s">
        <v>6</v>
      </c>
      <c r="R13" s="3">
        <f>MIN(150000,SUMIF(C10:C26,"④HP作成・改修費",I10:K26))</f>
        <v>0</v>
      </c>
      <c r="S13" s="2"/>
      <c r="T13" s="16" t="s">
        <v>19</v>
      </c>
    </row>
    <row r="14" spans="2:20" ht="21.75" customHeight="1" x14ac:dyDescent="0.15">
      <c r="B14" s="2"/>
      <c r="C14" s="1"/>
      <c r="D14" s="68"/>
      <c r="E14" s="69"/>
      <c r="F14" s="69"/>
      <c r="G14" s="69"/>
      <c r="H14" s="70"/>
      <c r="I14" s="71"/>
      <c r="J14" s="72"/>
      <c r="K14" s="73"/>
      <c r="L14" s="68"/>
      <c r="M14" s="69"/>
      <c r="N14" s="69"/>
      <c r="O14" s="21"/>
      <c r="P14" s="11"/>
      <c r="Q14" s="2"/>
      <c r="R14" s="2"/>
      <c r="S14" s="2"/>
      <c r="T14" s="16"/>
    </row>
    <row r="15" spans="2:20" ht="21.75" customHeight="1" x14ac:dyDescent="0.15">
      <c r="B15" s="2"/>
      <c r="C15" s="1"/>
      <c r="D15" s="68"/>
      <c r="E15" s="69"/>
      <c r="F15" s="69"/>
      <c r="G15" s="69"/>
      <c r="H15" s="70"/>
      <c r="I15" s="71"/>
      <c r="J15" s="72"/>
      <c r="K15" s="73"/>
      <c r="L15" s="68"/>
      <c r="M15" s="69"/>
      <c r="N15" s="69"/>
      <c r="O15" s="21"/>
      <c r="P15" s="11"/>
      <c r="Q15" s="2" t="s">
        <v>3</v>
      </c>
      <c r="R15" s="3">
        <f>SUMIF(C10:C26,"①機械装置等費",I10:K26)</f>
        <v>0</v>
      </c>
    </row>
    <row r="16" spans="2:20" ht="21.75" customHeight="1" x14ac:dyDescent="0.15">
      <c r="B16" s="2"/>
      <c r="C16" s="1"/>
      <c r="D16" s="68"/>
      <c r="E16" s="69"/>
      <c r="F16" s="69"/>
      <c r="G16" s="69"/>
      <c r="H16" s="70"/>
      <c r="I16" s="71"/>
      <c r="J16" s="72"/>
      <c r="K16" s="73"/>
      <c r="L16" s="68"/>
      <c r="M16" s="69"/>
      <c r="N16" s="69"/>
      <c r="O16" s="21"/>
      <c r="P16" s="11"/>
      <c r="Q16" s="2" t="s">
        <v>4</v>
      </c>
      <c r="R16" s="3">
        <f>MIN(750000,SUMIF(C10:C26,"②ITサービス導入費",I10:K26))</f>
        <v>0</v>
      </c>
      <c r="T16" s="17" t="s">
        <v>14</v>
      </c>
    </row>
    <row r="17" spans="2:20" ht="21.75" customHeight="1" x14ac:dyDescent="0.15">
      <c r="B17" s="2"/>
      <c r="C17" s="1"/>
      <c r="D17" s="68"/>
      <c r="E17" s="69"/>
      <c r="F17" s="69"/>
      <c r="G17" s="69"/>
      <c r="H17" s="70"/>
      <c r="I17" s="71"/>
      <c r="J17" s="72"/>
      <c r="K17" s="73"/>
      <c r="L17" s="68"/>
      <c r="M17" s="69"/>
      <c r="N17" s="69"/>
      <c r="O17" s="21"/>
      <c r="P17" s="11"/>
      <c r="Q17" s="2" t="s">
        <v>5</v>
      </c>
      <c r="R17" s="3">
        <f>MIN(1500000,SUMIF(C10:C26,"③施設工事費",I10:K26))</f>
        <v>0</v>
      </c>
      <c r="T17" s="17" t="s">
        <v>15</v>
      </c>
    </row>
    <row r="18" spans="2:20" ht="21.75" customHeight="1" x14ac:dyDescent="0.15">
      <c r="B18" s="2"/>
      <c r="C18" s="1"/>
      <c r="D18" s="68"/>
      <c r="E18" s="69"/>
      <c r="F18" s="69"/>
      <c r="G18" s="69"/>
      <c r="H18" s="70"/>
      <c r="I18" s="71"/>
      <c r="J18" s="72"/>
      <c r="K18" s="73"/>
      <c r="L18" s="68"/>
      <c r="M18" s="69"/>
      <c r="N18" s="69"/>
      <c r="O18" s="21"/>
      <c r="P18" s="11"/>
      <c r="Q18" s="4" t="s">
        <v>6</v>
      </c>
      <c r="R18" s="3">
        <f>MIN(150000,SUMIF(C15:C34,"④HP作成・改修費",I15:K34))</f>
        <v>0</v>
      </c>
      <c r="T18" s="17" t="s">
        <v>16</v>
      </c>
    </row>
    <row r="19" spans="2:20" ht="21.75" customHeight="1" x14ac:dyDescent="0.15">
      <c r="B19" s="2"/>
      <c r="C19" s="1"/>
      <c r="D19" s="68"/>
      <c r="E19" s="69"/>
      <c r="F19" s="69"/>
      <c r="G19" s="69"/>
      <c r="H19" s="70"/>
      <c r="I19" s="71"/>
      <c r="J19" s="72"/>
      <c r="K19" s="73"/>
      <c r="L19" s="68"/>
      <c r="M19" s="69"/>
      <c r="N19" s="69"/>
      <c r="O19" s="21"/>
      <c r="P19" s="11"/>
    </row>
    <row r="20" spans="2:20" ht="21.75" customHeight="1" x14ac:dyDescent="0.15">
      <c r="B20" s="2"/>
      <c r="C20" s="1"/>
      <c r="D20" s="68"/>
      <c r="E20" s="69"/>
      <c r="F20" s="69"/>
      <c r="G20" s="69"/>
      <c r="H20" s="70"/>
      <c r="I20" s="71"/>
      <c r="J20" s="72"/>
      <c r="K20" s="73"/>
      <c r="L20" s="68"/>
      <c r="M20" s="69"/>
      <c r="N20" s="69"/>
      <c r="O20" s="21"/>
      <c r="P20" s="11"/>
    </row>
    <row r="21" spans="2:20" ht="21.75" customHeight="1" x14ac:dyDescent="0.15">
      <c r="B21" s="2"/>
      <c r="C21" s="1"/>
      <c r="D21" s="68"/>
      <c r="E21" s="69"/>
      <c r="F21" s="69"/>
      <c r="G21" s="69"/>
      <c r="H21" s="70"/>
      <c r="I21" s="71"/>
      <c r="J21" s="72"/>
      <c r="K21" s="73"/>
      <c r="L21" s="68"/>
      <c r="M21" s="69"/>
      <c r="N21" s="69"/>
      <c r="O21" s="21"/>
      <c r="P21" s="11"/>
    </row>
    <row r="22" spans="2:20" ht="21.75" customHeight="1" x14ac:dyDescent="0.15">
      <c r="B22" s="2"/>
      <c r="C22" s="1"/>
      <c r="D22" s="24"/>
      <c r="E22" s="25"/>
      <c r="F22" s="25"/>
      <c r="G22" s="25"/>
      <c r="H22" s="26"/>
      <c r="I22" s="71"/>
      <c r="J22" s="72"/>
      <c r="K22" s="73"/>
      <c r="L22" s="24"/>
      <c r="M22" s="25"/>
      <c r="N22" s="25"/>
      <c r="O22" s="21"/>
      <c r="P22" s="11"/>
    </row>
    <row r="23" spans="2:20" ht="21.75" customHeight="1" x14ac:dyDescent="0.15">
      <c r="B23" s="2"/>
      <c r="C23" s="1"/>
      <c r="D23" s="68"/>
      <c r="E23" s="69"/>
      <c r="F23" s="69"/>
      <c r="G23" s="69"/>
      <c r="H23" s="70"/>
      <c r="I23" s="71"/>
      <c r="J23" s="72"/>
      <c r="K23" s="73"/>
      <c r="L23" s="68"/>
      <c r="M23" s="69"/>
      <c r="N23" s="69"/>
      <c r="O23" s="21"/>
      <c r="P23" s="11"/>
    </row>
    <row r="24" spans="2:20" ht="21.75" customHeight="1" x14ac:dyDescent="0.15">
      <c r="B24" s="2"/>
      <c r="C24" s="1"/>
      <c r="D24" s="68"/>
      <c r="E24" s="69"/>
      <c r="F24" s="69"/>
      <c r="G24" s="69"/>
      <c r="H24" s="70"/>
      <c r="I24" s="71"/>
      <c r="J24" s="72"/>
      <c r="K24" s="73"/>
      <c r="L24" s="68"/>
      <c r="M24" s="69"/>
      <c r="N24" s="69"/>
      <c r="O24" s="21"/>
      <c r="P24" s="11"/>
    </row>
    <row r="25" spans="2:20" ht="21.75" customHeight="1" x14ac:dyDescent="0.15">
      <c r="B25" s="2"/>
      <c r="C25" s="1"/>
      <c r="D25" s="68"/>
      <c r="E25" s="69"/>
      <c r="F25" s="69"/>
      <c r="G25" s="69"/>
      <c r="H25" s="70"/>
      <c r="I25" s="71"/>
      <c r="J25" s="72"/>
      <c r="K25" s="73"/>
      <c r="L25" s="68"/>
      <c r="M25" s="69"/>
      <c r="N25" s="69"/>
      <c r="O25" s="21"/>
      <c r="P25" s="11"/>
      <c r="Q25" s="2"/>
      <c r="R25" s="3"/>
    </row>
    <row r="26" spans="2:20" ht="21.75" customHeight="1" x14ac:dyDescent="0.15">
      <c r="B26" s="2"/>
      <c r="C26" s="1"/>
      <c r="D26" s="68"/>
      <c r="E26" s="69"/>
      <c r="F26" s="69"/>
      <c r="G26" s="69"/>
      <c r="H26" s="70"/>
      <c r="I26" s="71"/>
      <c r="J26" s="72"/>
      <c r="K26" s="73"/>
      <c r="L26" s="68"/>
      <c r="M26" s="69"/>
      <c r="N26" s="70"/>
      <c r="O26" s="21"/>
      <c r="P26" s="11"/>
      <c r="Q26" s="2"/>
      <c r="R26" s="3"/>
    </row>
    <row r="27" spans="2:20" ht="28.15" customHeight="1" thickBot="1" x14ac:dyDescent="0.2">
      <c r="B27" s="2"/>
      <c r="C27" s="74" t="s">
        <v>9</v>
      </c>
      <c r="D27" s="75"/>
      <c r="E27" s="75"/>
      <c r="F27" s="75"/>
      <c r="G27" s="75"/>
      <c r="H27" s="76"/>
      <c r="I27" s="77">
        <f>SUM(I10:K26)</f>
        <v>0</v>
      </c>
      <c r="J27" s="78"/>
      <c r="K27" s="79"/>
      <c r="L27" s="80"/>
      <c r="M27" s="81"/>
      <c r="N27" s="81"/>
      <c r="O27" s="82"/>
      <c r="P27" s="12"/>
    </row>
    <row r="28" spans="2:20" ht="28.15" customHeight="1" thickBot="1" x14ac:dyDescent="0.2">
      <c r="B28" s="2"/>
      <c r="C28" s="56" t="s">
        <v>22</v>
      </c>
      <c r="D28" s="57"/>
      <c r="E28" s="57"/>
      <c r="F28" s="58"/>
      <c r="G28" s="59"/>
      <c r="H28" s="60"/>
      <c r="I28" s="61"/>
      <c r="J28" s="61"/>
      <c r="K28" s="61"/>
      <c r="L28" s="61"/>
      <c r="M28" s="61"/>
      <c r="N28" s="61"/>
      <c r="O28" s="62"/>
      <c r="P28" s="12"/>
    </row>
    <row r="29" spans="2:20" ht="28.15" customHeight="1" x14ac:dyDescent="0.15">
      <c r="B29" s="2"/>
      <c r="C29" s="63" t="s">
        <v>8</v>
      </c>
      <c r="D29" s="64"/>
      <c r="E29" s="64"/>
      <c r="F29" s="65">
        <f>SUM(R10:R13)</f>
        <v>0</v>
      </c>
      <c r="G29" s="66"/>
      <c r="H29" s="67"/>
      <c r="I29" s="42" t="s">
        <v>27</v>
      </c>
      <c r="J29" s="43"/>
      <c r="K29" s="43"/>
      <c r="L29" s="43"/>
      <c r="M29" s="43"/>
      <c r="N29" s="43"/>
      <c r="O29" s="44"/>
      <c r="P29" s="12"/>
    </row>
    <row r="30" spans="2:20" ht="28.15" customHeight="1" x14ac:dyDescent="0.15">
      <c r="B30" s="2"/>
      <c r="C30" s="51" t="s">
        <v>20</v>
      </c>
      <c r="D30" s="52"/>
      <c r="E30" s="52"/>
      <c r="F30" s="53">
        <f>IF(ROUNDDOWN($F$29*1/2,0)&gt;=5000000,5000000,ROUNDDOWN($F$29*1/2,0))</f>
        <v>0</v>
      </c>
      <c r="G30" s="53"/>
      <c r="H30" s="53"/>
      <c r="I30" s="45"/>
      <c r="J30" s="46"/>
      <c r="K30" s="46"/>
      <c r="L30" s="46"/>
      <c r="M30" s="46"/>
      <c r="N30" s="46"/>
      <c r="O30" s="47"/>
      <c r="P30" s="12"/>
    </row>
    <row r="31" spans="2:20" ht="28.15" customHeight="1" thickBot="1" x14ac:dyDescent="0.2">
      <c r="B31" s="2"/>
      <c r="C31" s="54" t="s">
        <v>23</v>
      </c>
      <c r="D31" s="55"/>
      <c r="E31" s="55"/>
      <c r="F31" s="30">
        <f>ROUNDDOWN($F$30,-3)</f>
        <v>0</v>
      </c>
      <c r="G31" s="30"/>
      <c r="H31" s="30"/>
      <c r="I31" s="48"/>
      <c r="J31" s="49"/>
      <c r="K31" s="49"/>
      <c r="L31" s="49"/>
      <c r="M31" s="49"/>
      <c r="N31" s="49"/>
      <c r="O31" s="50"/>
      <c r="P31" s="13"/>
    </row>
    <row r="32" spans="2:20" ht="28.15" customHeight="1" thickBot="1" x14ac:dyDescent="0.2">
      <c r="B32" s="2"/>
      <c r="C32" s="27" t="s">
        <v>24</v>
      </c>
      <c r="D32" s="28"/>
      <c r="E32" s="29"/>
      <c r="F32" s="33">
        <f>IF(F31&gt;F28,F28,F31)</f>
        <v>0</v>
      </c>
      <c r="G32" s="34"/>
      <c r="H32" s="35"/>
      <c r="I32" s="36" t="s">
        <v>25</v>
      </c>
      <c r="J32" s="37"/>
      <c r="K32" s="37"/>
      <c r="L32" s="37"/>
      <c r="M32" s="37"/>
      <c r="N32" s="37"/>
      <c r="O32" s="38"/>
      <c r="P32" s="13"/>
    </row>
    <row r="33" spans="2:16" ht="28.15" customHeight="1" x14ac:dyDescent="0.15">
      <c r="B33" s="2"/>
      <c r="C33" s="39" t="s">
        <v>8</v>
      </c>
      <c r="D33" s="40"/>
      <c r="E33" s="40"/>
      <c r="F33" s="41">
        <f>SUM(R15:R18)</f>
        <v>0</v>
      </c>
      <c r="G33" s="41"/>
      <c r="H33" s="41"/>
      <c r="I33" s="42" t="s">
        <v>28</v>
      </c>
      <c r="J33" s="43"/>
      <c r="K33" s="43"/>
      <c r="L33" s="43"/>
      <c r="M33" s="43"/>
      <c r="N33" s="43"/>
      <c r="O33" s="44"/>
      <c r="P33" s="13"/>
    </row>
    <row r="34" spans="2:16" ht="28.15" customHeight="1" x14ac:dyDescent="0.15">
      <c r="B34" s="2"/>
      <c r="C34" s="51" t="s">
        <v>13</v>
      </c>
      <c r="D34" s="52"/>
      <c r="E34" s="52"/>
      <c r="F34" s="53">
        <f>IF(ROUNDDOWN($F$33*2/3,0)&gt;=5000000,5000000,ROUNDDOWN($F$33*2/3,0))</f>
        <v>0</v>
      </c>
      <c r="G34" s="53"/>
      <c r="H34" s="53"/>
      <c r="I34" s="45"/>
      <c r="J34" s="46"/>
      <c r="K34" s="46"/>
      <c r="L34" s="46"/>
      <c r="M34" s="46"/>
      <c r="N34" s="46"/>
      <c r="O34" s="47"/>
      <c r="P34" s="12"/>
    </row>
    <row r="35" spans="2:16" ht="28.15" customHeight="1" thickBot="1" x14ac:dyDescent="0.2">
      <c r="B35" s="2"/>
      <c r="C35" s="54" t="s">
        <v>23</v>
      </c>
      <c r="D35" s="55"/>
      <c r="E35" s="55"/>
      <c r="F35" s="30">
        <f>ROUNDDOWN($F$34,-3)</f>
        <v>0</v>
      </c>
      <c r="G35" s="30"/>
      <c r="H35" s="30"/>
      <c r="I35" s="48"/>
      <c r="J35" s="49"/>
      <c r="K35" s="49"/>
      <c r="L35" s="49"/>
      <c r="M35" s="49"/>
      <c r="N35" s="49"/>
      <c r="O35" s="50"/>
      <c r="P35" s="13"/>
    </row>
    <row r="36" spans="2:16" ht="28.15" customHeight="1" thickBot="1" x14ac:dyDescent="0.2">
      <c r="B36" s="2"/>
      <c r="C36" s="27" t="s">
        <v>24</v>
      </c>
      <c r="D36" s="28"/>
      <c r="E36" s="29"/>
      <c r="F36" s="30">
        <f>IF(F35&gt;F28,F28,F35)</f>
        <v>0</v>
      </c>
      <c r="G36" s="30"/>
      <c r="H36" s="30"/>
      <c r="I36" s="31" t="s">
        <v>26</v>
      </c>
      <c r="J36" s="31"/>
      <c r="K36" s="31"/>
      <c r="L36" s="31"/>
      <c r="M36" s="31"/>
      <c r="N36" s="31"/>
      <c r="O36" s="32"/>
      <c r="P36" s="13"/>
    </row>
  </sheetData>
  <mergeCells count="78">
    <mergeCell ref="D9:H9"/>
    <mergeCell ref="I9:K9"/>
    <mergeCell ref="L9:N9"/>
    <mergeCell ref="D10:H10"/>
    <mergeCell ref="I10:K10"/>
    <mergeCell ref="L10:N10"/>
    <mergeCell ref="D11:H11"/>
    <mergeCell ref="I11:K11"/>
    <mergeCell ref="L11:N11"/>
    <mergeCell ref="D12:H12"/>
    <mergeCell ref="I12:K12"/>
    <mergeCell ref="L12:N12"/>
    <mergeCell ref="D13:H13"/>
    <mergeCell ref="I13:K13"/>
    <mergeCell ref="L13:N13"/>
    <mergeCell ref="D14:H14"/>
    <mergeCell ref="I14:K14"/>
    <mergeCell ref="L14:N14"/>
    <mergeCell ref="D15:H15"/>
    <mergeCell ref="I15:K15"/>
    <mergeCell ref="L15:N15"/>
    <mergeCell ref="D16:H16"/>
    <mergeCell ref="I16:K16"/>
    <mergeCell ref="L16:N16"/>
    <mergeCell ref="D17:H17"/>
    <mergeCell ref="I17:K17"/>
    <mergeCell ref="L17:N17"/>
    <mergeCell ref="D18:H18"/>
    <mergeCell ref="I18:K18"/>
    <mergeCell ref="L18:N18"/>
    <mergeCell ref="D19:H19"/>
    <mergeCell ref="I19:K19"/>
    <mergeCell ref="L19:N19"/>
    <mergeCell ref="D20:H20"/>
    <mergeCell ref="I20:K20"/>
    <mergeCell ref="L20:N20"/>
    <mergeCell ref="D21:H21"/>
    <mergeCell ref="I21:K21"/>
    <mergeCell ref="L21:N21"/>
    <mergeCell ref="D23:H23"/>
    <mergeCell ref="I23:K23"/>
    <mergeCell ref="L23:N23"/>
    <mergeCell ref="I22:K22"/>
    <mergeCell ref="D24:H24"/>
    <mergeCell ref="I24:K24"/>
    <mergeCell ref="L24:N24"/>
    <mergeCell ref="D25:H25"/>
    <mergeCell ref="I25:K25"/>
    <mergeCell ref="L25:N25"/>
    <mergeCell ref="D26:H26"/>
    <mergeCell ref="I26:K26"/>
    <mergeCell ref="L26:N26"/>
    <mergeCell ref="C27:H27"/>
    <mergeCell ref="I27:K27"/>
    <mergeCell ref="L27:O27"/>
    <mergeCell ref="C28:E28"/>
    <mergeCell ref="F28:H28"/>
    <mergeCell ref="I28:O28"/>
    <mergeCell ref="C29:E29"/>
    <mergeCell ref="F29:H29"/>
    <mergeCell ref="I29:O31"/>
    <mergeCell ref="C30:E30"/>
    <mergeCell ref="F30:H30"/>
    <mergeCell ref="C31:E31"/>
    <mergeCell ref="F31:H31"/>
    <mergeCell ref="C36:E36"/>
    <mergeCell ref="F36:H36"/>
    <mergeCell ref="I36:O36"/>
    <mergeCell ref="C32:E32"/>
    <mergeCell ref="F32:H32"/>
    <mergeCell ref="I32:O32"/>
    <mergeCell ref="C33:E33"/>
    <mergeCell ref="F33:H33"/>
    <mergeCell ref="I33:O35"/>
    <mergeCell ref="C34:E34"/>
    <mergeCell ref="F34:H34"/>
    <mergeCell ref="C35:E35"/>
    <mergeCell ref="F35:H35"/>
  </mergeCells>
  <phoneticPr fontId="1"/>
  <dataValidations count="2">
    <dataValidation type="list" allowBlank="1" showInputMessage="1" showErrorMessage="1" sqref="O10:O26">
      <formula1>$T$17:$T$18</formula1>
    </dataValidation>
    <dataValidation type="list" allowBlank="1" showInputMessage="1" showErrorMessage="1" sqref="C10:C26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様式５－３経費決算書（生産性向上促進事業）</vt:lpstr>
      <vt:lpstr>'様式５－３経費決算書（生産性向上促進事業）'!Print_Area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2025-09-08T00:48:01Z</dcterms:created>
  <dcterms:modified xsi:type="dcterms:W3CDTF">2025-09-08T00:48:10Z</dcterms:modified>
</cp:coreProperties>
</file>